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PS\1-CAPS_ITAPEVA\Site\Conteúdo Acesso a Informação\7. Demonstrativos Financeiros\Registro de Receitas e Despesas\Versão Completa Excel e PDF\"/>
    </mc:Choice>
  </mc:AlternateContent>
  <xr:revisionPtr revIDLastSave="0" documentId="13_ncr:1_{89AC0CA7-7BE5-4604-82FF-1E3BBE734BF7}" xr6:coauthVersionLast="44" xr6:coauthVersionMax="44" xr10:uidLastSave="{00000000-0000-0000-0000-000000000000}"/>
  <bookViews>
    <workbookView xWindow="-120" yWindow="-120" windowWidth="2064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B17" i="1"/>
  <c r="C16" i="1" l="1"/>
  <c r="B16" i="1"/>
  <c r="C15" i="1" l="1"/>
  <c r="B15" i="1"/>
  <c r="C14" i="1" l="1"/>
  <c r="C13" i="1" l="1"/>
  <c r="C12" i="1" l="1"/>
  <c r="B7" i="1" l="1"/>
  <c r="C10" i="1" l="1"/>
  <c r="B9" i="1" l="1"/>
  <c r="C8" i="1" l="1"/>
  <c r="B8" i="1"/>
  <c r="C7" i="1" l="1"/>
</calcChain>
</file>

<file path=xl/sharedStrings.xml><?xml version="1.0" encoding="utf-8"?>
<sst xmlns="http://schemas.openxmlformats.org/spreadsheetml/2006/main" count="17" uniqueCount="17">
  <si>
    <t>Jan</t>
  </si>
  <si>
    <t>REGISTRO DE RECEITAS E DESPESAS</t>
  </si>
  <si>
    <t xml:space="preserve">Receitas </t>
  </si>
  <si>
    <t>Despesas</t>
  </si>
  <si>
    <t xml:space="preserve">CAPS Itapeva </t>
  </si>
  <si>
    <t>Fonte: Anexo 29 - Prestação de Contas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</si>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</sst>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44" fontId="0" fillId="0" borderId="1" xfId="1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44" fontId="0" fillId="0" borderId="0" xfId="1" applyFont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C20"/>
  <sheetViews>
    <sheetView showGridLines="0" tabSelected="1" workbookViewId="0">
      <selection activeCell="C19" sqref="C19"/>
    </sheetView>
  </sheetViews>
  <sheetFormatPr defaultRowHeight="15" x14ac:dyDescent="0.25"/>
  <cols>
    <col min="1" max="1" width="11" customWidth="1"/>
    <col min="2" max="2" width="15.7109375" customWidth="1"/>
    <col min="3" max="3" width="15.140625" customWidth="1"/>
  </cols>
  <sheetData>
    <row r="2" spans="1:3" x14ac:dyDescent="0.25">
      <c r="B2" s="9" t="s">
        <v>1</v>
      </c>
      <c r="C2" s="9"/>
    </row>
    <row r="3" spans="1:3" x14ac:dyDescent="0.25">
      <c r="B3" s="9" t="s">
        <v>4</v>
      </c>
      <c r="C3" s="9"/>
    </row>
    <row r="6" spans="1:3" x14ac:dyDescent="0.25">
      <c r="A6" s="2">
        <v>2019</v>
      </c>
      <c r="B6" s="2" t="s">
        <v>2</v>
      </c>
      <c r="C6" s="2" t="s">
        <v>3</v>
      </c>
    </row>
    <row r="7" spans="1:3" x14ac:dyDescent="0.25">
      <c r="A7" s="1" t="s">
        <v>0</v>
      </c>
      <c r="B7" s="3">
        <f>617500+373.53+891.03</f>
        <v>618764.56000000006</v>
      </c>
      <c r="C7" s="5">
        <f>653193.21+26801.46</f>
        <v>679994.66999999993</v>
      </c>
    </row>
    <row r="8" spans="1:3" x14ac:dyDescent="0.25">
      <c r="A8" s="1" t="s">
        <v>6</v>
      </c>
      <c r="B8" s="3">
        <f>11.72+125400+1131.19</f>
        <v>126542.91</v>
      </c>
      <c r="C8" s="5">
        <f>30362.59+557292.95</f>
        <v>587655.53999999992</v>
      </c>
    </row>
    <row r="9" spans="1:3" x14ac:dyDescent="0.25">
      <c r="A9" s="1" t="s">
        <v>7</v>
      </c>
      <c r="B9" s="3">
        <f>98.59+1.16</f>
        <v>99.75</v>
      </c>
      <c r="C9" s="5">
        <v>616715.98</v>
      </c>
    </row>
    <row r="10" spans="1:3" x14ac:dyDescent="0.25">
      <c r="A10" s="1" t="s">
        <v>8</v>
      </c>
      <c r="B10" s="3">
        <v>0.88</v>
      </c>
      <c r="C10" s="5">
        <f>484061.4+26521.81</f>
        <v>510583.21</v>
      </c>
    </row>
    <row r="11" spans="1:3" x14ac:dyDescent="0.25">
      <c r="A11" s="1" t="s">
        <v>9</v>
      </c>
      <c r="B11" s="3">
        <v>2.23</v>
      </c>
      <c r="C11" s="5">
        <v>624826.96</v>
      </c>
    </row>
    <row r="12" spans="1:3" x14ac:dyDescent="0.25">
      <c r="A12" s="1" t="s">
        <v>10</v>
      </c>
      <c r="B12" s="3">
        <v>16.04</v>
      </c>
      <c r="C12" s="5">
        <f>33264.97+671550.28</f>
        <v>704815.25</v>
      </c>
    </row>
    <row r="13" spans="1:3" x14ac:dyDescent="0.25">
      <c r="A13" s="1" t="s">
        <v>11</v>
      </c>
      <c r="B13" s="3">
        <v>11.48</v>
      </c>
      <c r="C13" s="5">
        <f>29253.89+563871.79</f>
        <v>593125.68000000005</v>
      </c>
    </row>
    <row r="14" spans="1:3" x14ac:dyDescent="0.25">
      <c r="A14" s="1" t="s">
        <v>12</v>
      </c>
      <c r="B14" s="3">
        <v>1.92</v>
      </c>
      <c r="C14" s="5">
        <f>598495.9+28852.7</f>
        <v>627348.6</v>
      </c>
    </row>
    <row r="15" spans="1:3" x14ac:dyDescent="0.25">
      <c r="A15" s="1" t="s">
        <v>13</v>
      </c>
      <c r="B15" s="3">
        <f>1300000+479.89</f>
        <v>1300479.8899999999</v>
      </c>
      <c r="C15" s="5">
        <f>750690.23+37029.97</f>
        <v>787720.2</v>
      </c>
    </row>
    <row r="16" spans="1:3" x14ac:dyDescent="0.25">
      <c r="A16" s="1" t="s">
        <v>14</v>
      </c>
      <c r="B16" s="3">
        <f>1300000+1628</f>
        <v>1301628</v>
      </c>
      <c r="C16" s="5">
        <f>664824.21+1150.94</f>
        <v>665975.14999999991</v>
      </c>
    </row>
    <row r="17" spans="1:3" x14ac:dyDescent="0.25">
      <c r="A17" s="1" t="s">
        <v>15</v>
      </c>
      <c r="B17" s="3">
        <f>2600000+2387.82</f>
        <v>2602387.8199999998</v>
      </c>
      <c r="C17" s="5">
        <f>683954.48+46262.36</f>
        <v>730216.84</v>
      </c>
    </row>
    <row r="18" spans="1:3" x14ac:dyDescent="0.25">
      <c r="A18" s="1" t="s">
        <v>16</v>
      </c>
      <c r="B18" s="3">
        <v>652300.79</v>
      </c>
      <c r="C18" s="5">
        <v>783434.39</v>
      </c>
    </row>
    <row r="19" spans="1:3" x14ac:dyDescent="0.25">
      <c r="A19" s="6"/>
      <c r="B19" s="7"/>
      <c r="C19" s="8"/>
    </row>
    <row r="20" spans="1:3" ht="13.5" customHeight="1" x14ac:dyDescent="0.25">
      <c r="A20" s="4" t="s">
        <v>5</v>
      </c>
    </row>
  </sheetData>
  <mergeCells count="2">
    <mergeCell ref="B2:C2"/>
    <mergeCell ref="B3:C3"/>
  </mergeCells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Simone Aparecida Dell osso baldon</cp:lastModifiedBy>
  <cp:lastPrinted>2018-08-24T20:39:14Z</cp:lastPrinted>
  <dcterms:created xsi:type="dcterms:W3CDTF">2018-08-24T20:28:36Z</dcterms:created>
  <dcterms:modified xsi:type="dcterms:W3CDTF">2020-01-27T15:11:08Z</dcterms:modified>
</cp:coreProperties>
</file>