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35" windowWidth="15120" windowHeight="8535" activeTab="0"/>
  </bookViews>
  <sheets>
    <sheet name="2023 - Contratado x Realizado A" sheetId="1" r:id="rId1"/>
  </sheets>
  <definedNames>
    <definedName name="_xlnm.Print_Area" localSheetId="0">'2023 - Contratado x Realizado A'!$A$1:$P$44</definedName>
  </definedNames>
  <calcPr fullCalcOnLoad="1"/>
</workbook>
</file>

<file path=xl/sharedStrings.xml><?xml version="1.0" encoding="utf-8"?>
<sst xmlns="http://schemas.openxmlformats.org/spreadsheetml/2006/main" count="154" uniqueCount="40">
  <si>
    <t xml:space="preserve">Metas x Realizado </t>
  </si>
  <si>
    <t>Acolhimento Diurno</t>
  </si>
  <si>
    <t>Atendimento individual</t>
  </si>
  <si>
    <t>Atendimento em Grupo</t>
  </si>
  <si>
    <t>Outras Atividades Psicossocial</t>
  </si>
  <si>
    <t>TOTAL</t>
  </si>
  <si>
    <t xml:space="preserve">Atendimentos </t>
  </si>
  <si>
    <t>Primeiro Atendimento</t>
  </si>
  <si>
    <t>Realizado</t>
  </si>
  <si>
    <t xml:space="preserve">Produção RAAS </t>
  </si>
  <si>
    <t>Fonte: Sistema de Faturamento RAAS e estatística</t>
  </si>
  <si>
    <t>Acadêmico</t>
  </si>
  <si>
    <t>Qualitativa</t>
  </si>
  <si>
    <t>Aceitabilidade Geral</t>
  </si>
  <si>
    <t>CAPS PROF. LUIS DA ROCHA CERQUEIRA- CAPS ITAPEVA</t>
  </si>
  <si>
    <t>Meta Mensal</t>
  </si>
  <si>
    <t>janeiro</t>
  </si>
  <si>
    <t>Acompanhamento Termo Aditivo - 2023</t>
  </si>
  <si>
    <t xml:space="preserve">Meta Mensal </t>
  </si>
  <si>
    <t>fevereiro</t>
  </si>
  <si>
    <t>março</t>
  </si>
  <si>
    <t>abril</t>
  </si>
  <si>
    <t>Especialização mult. Disciplinar em Saúde Mental (por aluno)</t>
  </si>
  <si>
    <t>Residência / estágio multiprofissional para graduandos/graduados + cursos de aperfeiçoamento (por aluno)</t>
  </si>
  <si>
    <t>Assistência Farmacêutica</t>
  </si>
  <si>
    <t>Dispensação de medicamentos (por receita interna atendida)</t>
  </si>
  <si>
    <t>Dispensação de medicamentos (por receita externa atendida)</t>
  </si>
  <si>
    <t>Inconformidade nos prontuários (dos prontuários analizados) = até 10%</t>
  </si>
  <si>
    <t xml:space="preserve">Até 10% dos prontuários analisados </t>
  </si>
  <si>
    <t>NA</t>
  </si>
  <si>
    <t>Queixas na ouvidoria (sobre o valor de atendimento)-menor 1%</t>
  </si>
  <si>
    <t>Menor ou = 1%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</si>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</sst>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do&quot;;&quot;Ativado&quot;;&quot;Desativado&quot;"/>
    <numFmt numFmtId="175" formatCode="[$€-2]\ #,##0.00_);[Red]\([$€-2]\ #,##0.00\)"/>
    <numFmt numFmtId="176" formatCode="0.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6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31" borderId="4" applyNumberFormat="0" applyFont="0" applyAlignment="0" applyProtection="0"/>
    <xf numFmtId="9" fontId="1" fillId="0" borderId="0" applyFont="0" applyFill="0" applyBorder="0" applyAlignment="0" applyProtection="0"/>
    <xf numFmtId="0" fontId="33" fillId="32" borderId="0" applyNumberFormat="0" applyBorder="0" applyAlignment="0" applyProtection="0"/>
    <xf numFmtId="0" fontId="34" fillId="21" borderId="5" applyNumberFormat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1" xfId="0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13" xfId="0" applyBorder="1" applyAlignment="1">
      <alignment wrapText="1"/>
    </xf>
    <xf numFmtId="0" fontId="3" fillId="33" borderId="13" xfId="0" applyFont="1" applyFill="1" applyBorder="1" applyAlignment="1">
      <alignment wrapText="1"/>
    </xf>
    <xf numFmtId="0" fontId="4" fillId="0" borderId="0" xfId="0" applyFont="1" applyAlignment="1">
      <alignment/>
    </xf>
    <xf numFmtId="0" fontId="0" fillId="0" borderId="13" xfId="0" applyBorder="1" applyAlignment="1">
      <alignment horizontal="left" wrapText="1"/>
    </xf>
    <xf numFmtId="0" fontId="2" fillId="0" borderId="13" xfId="0" applyFont="1" applyBorder="1" applyAlignment="1">
      <alignment wrapText="1"/>
    </xf>
    <xf numFmtId="0" fontId="3" fillId="33" borderId="14" xfId="0" applyFont="1" applyFill="1" applyBorder="1" applyAlignment="1">
      <alignment horizontal="center" wrapText="1"/>
    </xf>
    <xf numFmtId="0" fontId="3" fillId="34" borderId="15" xfId="0" applyFont="1" applyFill="1" applyBorder="1" applyAlignment="1">
      <alignment horizontal="center" wrapText="1"/>
    </xf>
    <xf numFmtId="0" fontId="2" fillId="0" borderId="16" xfId="0" applyFont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9" fontId="0" fillId="0" borderId="10" xfId="0" applyNumberFormat="1" applyBorder="1" applyAlignment="1">
      <alignment horizontal="center"/>
    </xf>
    <xf numFmtId="0" fontId="2" fillId="34" borderId="15" xfId="0" applyFont="1" applyFill="1" applyBorder="1" applyAlignment="1">
      <alignment horizontal="center" wrapText="1"/>
    </xf>
    <xf numFmtId="0" fontId="0" fillId="34" borderId="18" xfId="0" applyFill="1" applyBorder="1" applyAlignment="1">
      <alignment horizontal="center"/>
    </xf>
    <xf numFmtId="0" fontId="0" fillId="34" borderId="19" xfId="0" applyFill="1" applyBorder="1" applyAlignment="1">
      <alignment horizontal="center"/>
    </xf>
    <xf numFmtId="9" fontId="0" fillId="34" borderId="18" xfId="0" applyNumberFormat="1" applyFill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left" wrapText="1"/>
    </xf>
    <xf numFmtId="0" fontId="3" fillId="35" borderId="10" xfId="0" applyFont="1" applyFill="1" applyBorder="1" applyAlignment="1">
      <alignment wrapText="1"/>
    </xf>
    <xf numFmtId="0" fontId="41" fillId="35" borderId="10" xfId="0" applyFont="1" applyFill="1" applyBorder="1" applyAlignment="1">
      <alignment horizontal="center"/>
    </xf>
    <xf numFmtId="0" fontId="3" fillId="36" borderId="0" xfId="0" applyFont="1" applyFill="1" applyBorder="1" applyAlignment="1">
      <alignment wrapText="1"/>
    </xf>
    <xf numFmtId="0" fontId="41" fillId="36" borderId="0" xfId="0" applyFont="1" applyFill="1" applyBorder="1" applyAlignment="1">
      <alignment horizontal="center"/>
    </xf>
    <xf numFmtId="0" fontId="0" fillId="0" borderId="10" xfId="0" applyBorder="1" applyAlignment="1">
      <alignment horizontal="left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9" fontId="0" fillId="36" borderId="10" xfId="0" applyNumberFormat="1" applyFill="1" applyBorder="1" applyAlignment="1">
      <alignment horizontal="center"/>
    </xf>
    <xf numFmtId="10" fontId="0" fillId="0" borderId="10" xfId="0" applyNumberFormat="1" applyBorder="1" applyAlignment="1">
      <alignment horizontal="center"/>
    </xf>
    <xf numFmtId="0" fontId="0" fillId="34" borderId="10" xfId="0" applyFill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9525</xdr:rowOff>
    </xdr:from>
    <xdr:to>
      <xdr:col>0</xdr:col>
      <xdr:colOff>1476375</xdr:colOff>
      <xdr:row>2</xdr:row>
      <xdr:rowOff>142875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"/>
          <a:ext cx="13525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561975</xdr:colOff>
      <xdr:row>0</xdr:row>
      <xdr:rowOff>57150</xdr:rowOff>
    </xdr:from>
    <xdr:to>
      <xdr:col>4</xdr:col>
      <xdr:colOff>1162050</xdr:colOff>
      <xdr:row>2</xdr:row>
      <xdr:rowOff>180975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91200" y="57150"/>
          <a:ext cx="6000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44"/>
  <sheetViews>
    <sheetView showGridLines="0" tabSelected="1" view="pageBreakPreview" zoomScale="106" zoomScaleSheetLayoutView="106" zoomScalePageLayoutView="0" workbookViewId="0" topLeftCell="A22">
      <selection activeCell="O13" sqref="O13:O18"/>
    </sheetView>
  </sheetViews>
  <sheetFormatPr defaultColWidth="9.140625" defaultRowHeight="15"/>
  <cols>
    <col min="1" max="1" width="37.140625" style="7" customWidth="1"/>
    <col min="2" max="2" width="15.00390625" style="3" customWidth="1"/>
    <col min="3" max="3" width="13.00390625" style="3" customWidth="1"/>
    <col min="4" max="4" width="13.28125" style="3" customWidth="1"/>
    <col min="5" max="5" width="18.00390625" style="3" customWidth="1"/>
    <col min="6" max="6" width="12.8515625" style="0" bestFit="1" customWidth="1"/>
    <col min="7" max="15" width="12.57421875" style="0" customWidth="1"/>
  </cols>
  <sheetData>
    <row r="1" ht="18" customHeight="1"/>
    <row r="2" spans="1:6" ht="18" customHeight="1">
      <c r="A2" s="40" t="s">
        <v>14</v>
      </c>
      <c r="B2" s="40"/>
      <c r="C2" s="40"/>
      <c r="D2" s="40"/>
      <c r="E2" s="41"/>
      <c r="F2" s="41"/>
    </row>
    <row r="3" spans="1:5" ht="18" customHeight="1">
      <c r="A3" s="18"/>
      <c r="B3" s="19"/>
      <c r="C3" s="19"/>
      <c r="D3" s="19"/>
      <c r="E3" s="19"/>
    </row>
    <row r="4" spans="1:6" ht="18" customHeight="1">
      <c r="A4" s="42" t="s">
        <v>17</v>
      </c>
      <c r="B4" s="42"/>
      <c r="C4" s="42"/>
      <c r="D4" s="40"/>
      <c r="E4" s="41"/>
      <c r="F4" s="41"/>
    </row>
    <row r="5" spans="1:6" ht="18" customHeight="1">
      <c r="A5" s="43" t="s">
        <v>0</v>
      </c>
      <c r="B5" s="43"/>
      <c r="C5" s="43"/>
      <c r="D5" s="40"/>
      <c r="E5" s="41"/>
      <c r="F5" s="41"/>
    </row>
    <row r="6" spans="2:5" ht="18" customHeight="1">
      <c r="B6" s="2"/>
      <c r="C6" s="2"/>
      <c r="D6" s="2"/>
      <c r="E6" s="2"/>
    </row>
    <row r="7" spans="1:5" ht="18" customHeight="1">
      <c r="A7" s="4"/>
      <c r="B7" s="2"/>
      <c r="C7" s="2"/>
      <c r="D7" s="2"/>
      <c r="E7" s="2"/>
    </row>
    <row r="8" spans="2:5" ht="18" customHeight="1">
      <c r="B8" s="2"/>
      <c r="C8" s="2"/>
      <c r="D8" s="2"/>
      <c r="E8" s="2"/>
    </row>
    <row r="9" spans="1:5" ht="18" customHeight="1">
      <c r="A9" s="4" t="s">
        <v>9</v>
      </c>
      <c r="B9" s="2"/>
      <c r="C9" s="2"/>
      <c r="D9" s="2"/>
      <c r="E9" s="2"/>
    </row>
    <row r="10" spans="1:5" ht="18" customHeight="1" thickBot="1">
      <c r="A10" s="8"/>
      <c r="B10" s="2"/>
      <c r="C10" s="2"/>
      <c r="D10" s="2"/>
      <c r="E10" s="2"/>
    </row>
    <row r="11" spans="2:15" ht="18" customHeight="1" thickBot="1">
      <c r="B11" s="15">
        <v>2023</v>
      </c>
      <c r="C11" s="14" t="s">
        <v>16</v>
      </c>
      <c r="D11" s="14" t="s">
        <v>19</v>
      </c>
      <c r="E11" s="14" t="s">
        <v>20</v>
      </c>
      <c r="F11" s="15">
        <v>2023</v>
      </c>
      <c r="G11" s="14" t="s">
        <v>21</v>
      </c>
      <c r="H11" s="14" t="s">
        <v>32</v>
      </c>
      <c r="I11" s="14" t="s">
        <v>33</v>
      </c>
      <c r="J11" s="14" t="s">
        <v>34</v>
      </c>
      <c r="K11" s="14" t="s">
        <v>35</v>
      </c>
      <c r="L11" s="14" t="s">
        <v>36</v>
      </c>
      <c r="M11" s="14" t="s">
        <v>37</v>
      </c>
      <c r="N11" s="14" t="s">
        <v>38</v>
      </c>
      <c r="O11" s="14" t="s">
        <v>39</v>
      </c>
    </row>
    <row r="12" spans="1:15" s="11" customFormat="1" ht="32.25" customHeight="1" thickBot="1">
      <c r="A12" s="13" t="s">
        <v>6</v>
      </c>
      <c r="B12" s="21" t="s">
        <v>15</v>
      </c>
      <c r="C12" s="16" t="s">
        <v>8</v>
      </c>
      <c r="D12" s="16" t="s">
        <v>8</v>
      </c>
      <c r="E12" s="16" t="s">
        <v>8</v>
      </c>
      <c r="F12" s="21" t="s">
        <v>15</v>
      </c>
      <c r="G12" s="16" t="s">
        <v>8</v>
      </c>
      <c r="H12" s="16" t="s">
        <v>8</v>
      </c>
      <c r="I12" s="16" t="s">
        <v>8</v>
      </c>
      <c r="J12" s="16" t="s">
        <v>8</v>
      </c>
      <c r="K12" s="16" t="s">
        <v>8</v>
      </c>
      <c r="L12" s="16" t="s">
        <v>8</v>
      </c>
      <c r="M12" s="16" t="s">
        <v>8</v>
      </c>
      <c r="N12" s="16" t="s">
        <v>8</v>
      </c>
      <c r="O12" s="16" t="s">
        <v>8</v>
      </c>
    </row>
    <row r="13" spans="1:15" ht="18" customHeight="1">
      <c r="A13" s="9" t="s">
        <v>7</v>
      </c>
      <c r="B13" s="22">
        <v>48</v>
      </c>
      <c r="C13" s="1">
        <v>55</v>
      </c>
      <c r="D13" s="1">
        <v>59</v>
      </c>
      <c r="E13" s="1">
        <v>62</v>
      </c>
      <c r="F13" s="22">
        <v>50</v>
      </c>
      <c r="G13" s="1">
        <v>49</v>
      </c>
      <c r="H13" s="1">
        <v>60</v>
      </c>
      <c r="I13" s="1">
        <v>53</v>
      </c>
      <c r="J13" s="1">
        <v>57</v>
      </c>
      <c r="K13" s="1">
        <v>62</v>
      </c>
      <c r="L13" s="1">
        <v>68</v>
      </c>
      <c r="M13" s="1">
        <v>68</v>
      </c>
      <c r="N13" s="1">
        <v>40</v>
      </c>
      <c r="O13" s="1">
        <v>51</v>
      </c>
    </row>
    <row r="14" spans="1:15" ht="15">
      <c r="A14" s="12" t="s">
        <v>1</v>
      </c>
      <c r="B14" s="22">
        <v>700</v>
      </c>
      <c r="C14" s="1">
        <v>887</v>
      </c>
      <c r="D14" s="1">
        <v>790</v>
      </c>
      <c r="E14" s="1">
        <v>1067</v>
      </c>
      <c r="F14" s="22">
        <v>1326</v>
      </c>
      <c r="G14" s="1">
        <v>1056</v>
      </c>
      <c r="H14" s="1">
        <v>1252</v>
      </c>
      <c r="I14" s="1">
        <v>1203</v>
      </c>
      <c r="J14" s="1">
        <v>1297</v>
      </c>
      <c r="K14" s="1">
        <v>1551</v>
      </c>
      <c r="L14" s="1">
        <v>1334</v>
      </c>
      <c r="M14" s="1">
        <v>1390</v>
      </c>
      <c r="N14" s="1">
        <v>1250</v>
      </c>
      <c r="O14" s="1">
        <v>1196</v>
      </c>
    </row>
    <row r="15" spans="1:15" ht="15">
      <c r="A15" s="12" t="s">
        <v>2</v>
      </c>
      <c r="B15" s="23">
        <v>200</v>
      </c>
      <c r="C15" s="5">
        <v>222</v>
      </c>
      <c r="D15" s="5">
        <v>208</v>
      </c>
      <c r="E15" s="5">
        <v>278</v>
      </c>
      <c r="F15" s="23">
        <v>298</v>
      </c>
      <c r="G15" s="5">
        <v>262</v>
      </c>
      <c r="H15" s="5">
        <v>348</v>
      </c>
      <c r="I15" s="5">
        <v>364</v>
      </c>
      <c r="J15" s="5">
        <v>351</v>
      </c>
      <c r="K15" s="5">
        <v>443</v>
      </c>
      <c r="L15" s="5">
        <v>454</v>
      </c>
      <c r="M15" s="5">
        <v>425</v>
      </c>
      <c r="N15" s="5">
        <v>368</v>
      </c>
      <c r="O15" s="5">
        <v>363</v>
      </c>
    </row>
    <row r="16" spans="1:15" ht="15">
      <c r="A16" s="12" t="s">
        <v>3</v>
      </c>
      <c r="B16" s="23">
        <v>350</v>
      </c>
      <c r="C16" s="5">
        <v>271</v>
      </c>
      <c r="D16" s="5">
        <v>264</v>
      </c>
      <c r="E16" s="5">
        <v>363</v>
      </c>
      <c r="F16" s="23">
        <v>626</v>
      </c>
      <c r="G16" s="5">
        <v>451</v>
      </c>
      <c r="H16" s="5">
        <v>594</v>
      </c>
      <c r="I16" s="5">
        <v>635</v>
      </c>
      <c r="J16" s="5">
        <v>655</v>
      </c>
      <c r="K16" s="5">
        <v>771</v>
      </c>
      <c r="L16" s="5">
        <v>737</v>
      </c>
      <c r="M16" s="5">
        <v>744</v>
      </c>
      <c r="N16" s="5">
        <v>647</v>
      </c>
      <c r="O16" s="5">
        <v>626</v>
      </c>
    </row>
    <row r="17" spans="1:15" ht="15">
      <c r="A17" s="12" t="s">
        <v>4</v>
      </c>
      <c r="B17" s="22">
        <v>900</v>
      </c>
      <c r="C17" s="5">
        <v>1065</v>
      </c>
      <c r="D17" s="5">
        <v>1229</v>
      </c>
      <c r="E17" s="5">
        <v>1020</v>
      </c>
      <c r="F17" s="23">
        <v>1517</v>
      </c>
      <c r="G17" s="5">
        <v>1286</v>
      </c>
      <c r="H17" s="5">
        <v>1324</v>
      </c>
      <c r="I17" s="5">
        <v>1208</v>
      </c>
      <c r="J17" s="5">
        <v>1411</v>
      </c>
      <c r="K17" s="5">
        <v>1503</v>
      </c>
      <c r="L17" s="5">
        <v>1430</v>
      </c>
      <c r="M17" s="5">
        <v>1578</v>
      </c>
      <c r="N17" s="5">
        <v>1197</v>
      </c>
      <c r="O17" s="5">
        <v>1365</v>
      </c>
    </row>
    <row r="18" spans="1:15" ht="18" customHeight="1" thickBot="1">
      <c r="A18" s="10" t="s">
        <v>5</v>
      </c>
      <c r="B18" s="17">
        <f aca="true" t="shared" si="0" ref="B18:I18">SUM(B13:B17)</f>
        <v>2198</v>
      </c>
      <c r="C18" s="6">
        <f t="shared" si="0"/>
        <v>2500</v>
      </c>
      <c r="D18" s="6">
        <f t="shared" si="0"/>
        <v>2550</v>
      </c>
      <c r="E18" s="6">
        <f t="shared" si="0"/>
        <v>2790</v>
      </c>
      <c r="F18" s="17">
        <f t="shared" si="0"/>
        <v>3817</v>
      </c>
      <c r="G18" s="6">
        <f t="shared" si="0"/>
        <v>3104</v>
      </c>
      <c r="H18" s="6">
        <f>SUM(H13:H17)</f>
        <v>3578</v>
      </c>
      <c r="I18" s="6">
        <f t="shared" si="0"/>
        <v>3463</v>
      </c>
      <c r="J18" s="6">
        <f>SUM(J13:J17)</f>
        <v>3771</v>
      </c>
      <c r="K18" s="6">
        <f>SUM(K13:K17)</f>
        <v>4330</v>
      </c>
      <c r="L18" s="6">
        <f>SUM(L13:L17)</f>
        <v>4023</v>
      </c>
      <c r="M18" s="6">
        <v>4205</v>
      </c>
      <c r="N18" s="6">
        <v>3502</v>
      </c>
      <c r="O18" s="6">
        <f>SUM(O13:O17)</f>
        <v>3601</v>
      </c>
    </row>
    <row r="19" ht="12" customHeight="1" thickBot="1"/>
    <row r="20" spans="2:15" ht="20.25" customHeight="1" thickBot="1">
      <c r="B20" s="15">
        <v>2023</v>
      </c>
      <c r="C20" s="14" t="s">
        <v>16</v>
      </c>
      <c r="D20" s="14" t="s">
        <v>19</v>
      </c>
      <c r="E20" s="14" t="s">
        <v>20</v>
      </c>
      <c r="F20" s="15">
        <v>2023</v>
      </c>
      <c r="G20" s="14" t="s">
        <v>21</v>
      </c>
      <c r="H20" s="14" t="s">
        <v>32</v>
      </c>
      <c r="I20" s="14" t="s">
        <v>33</v>
      </c>
      <c r="J20" s="14" t="s">
        <v>34</v>
      </c>
      <c r="K20" s="14" t="s">
        <v>35</v>
      </c>
      <c r="L20" s="14" t="s">
        <v>36</v>
      </c>
      <c r="M20" s="14" t="s">
        <v>37</v>
      </c>
      <c r="N20" s="14" t="s">
        <v>38</v>
      </c>
      <c r="O20" s="14" t="s">
        <v>39</v>
      </c>
    </row>
    <row r="21" spans="1:15" ht="42.75" customHeight="1" thickBot="1">
      <c r="A21" s="13" t="s">
        <v>11</v>
      </c>
      <c r="B21" s="21" t="s">
        <v>18</v>
      </c>
      <c r="C21" s="16" t="s">
        <v>8</v>
      </c>
      <c r="D21" s="16" t="s">
        <v>8</v>
      </c>
      <c r="E21" s="16" t="s">
        <v>8</v>
      </c>
      <c r="F21" s="21" t="s">
        <v>18</v>
      </c>
      <c r="G21" s="16" t="s">
        <v>8</v>
      </c>
      <c r="H21" s="16" t="s">
        <v>8</v>
      </c>
      <c r="I21" s="16" t="s">
        <v>8</v>
      </c>
      <c r="J21" s="16" t="s">
        <v>8</v>
      </c>
      <c r="K21" s="16" t="s">
        <v>8</v>
      </c>
      <c r="L21" s="16" t="s">
        <v>8</v>
      </c>
      <c r="M21" s="16" t="s">
        <v>8</v>
      </c>
      <c r="N21" s="16" t="s">
        <v>8</v>
      </c>
      <c r="O21" s="16" t="s">
        <v>8</v>
      </c>
    </row>
    <row r="22" spans="1:15" ht="42.75" customHeight="1">
      <c r="A22" s="12" t="s">
        <v>22</v>
      </c>
      <c r="B22" s="22">
        <v>14</v>
      </c>
      <c r="C22" s="1">
        <v>11</v>
      </c>
      <c r="D22" s="1">
        <v>11</v>
      </c>
      <c r="E22" s="1">
        <v>13</v>
      </c>
      <c r="F22" s="22">
        <v>14</v>
      </c>
      <c r="G22" s="1">
        <v>13</v>
      </c>
      <c r="H22" s="1">
        <v>13</v>
      </c>
      <c r="I22" s="1">
        <v>13</v>
      </c>
      <c r="J22" s="1">
        <v>13</v>
      </c>
      <c r="K22" s="1">
        <v>13</v>
      </c>
      <c r="L22" s="1">
        <v>13</v>
      </c>
      <c r="M22" s="1">
        <v>13</v>
      </c>
      <c r="N22" s="1">
        <v>13</v>
      </c>
      <c r="O22" s="1">
        <v>12</v>
      </c>
    </row>
    <row r="23" spans="1:15" ht="33" customHeight="1">
      <c r="A23" s="12" t="s">
        <v>23</v>
      </c>
      <c r="B23" s="22" t="s">
        <v>29</v>
      </c>
      <c r="C23" s="1" t="s">
        <v>29</v>
      </c>
      <c r="D23" s="1" t="s">
        <v>29</v>
      </c>
      <c r="E23" s="1" t="s">
        <v>29</v>
      </c>
      <c r="F23" s="22">
        <v>4</v>
      </c>
      <c r="G23" s="1">
        <v>4</v>
      </c>
      <c r="H23" s="1">
        <v>5</v>
      </c>
      <c r="I23" s="1">
        <v>12</v>
      </c>
      <c r="J23" s="1">
        <v>4</v>
      </c>
      <c r="K23" s="1">
        <v>4</v>
      </c>
      <c r="L23" s="1">
        <v>12</v>
      </c>
      <c r="M23" s="1">
        <v>5</v>
      </c>
      <c r="N23" s="1">
        <v>5</v>
      </c>
      <c r="O23" s="1">
        <v>5</v>
      </c>
    </row>
    <row r="24" spans="1:15" ht="15">
      <c r="A24" s="29" t="s">
        <v>5</v>
      </c>
      <c r="B24" s="30">
        <f aca="true" t="shared" si="1" ref="B24:I24">SUM(B22:B23)</f>
        <v>14</v>
      </c>
      <c r="C24" s="30">
        <f t="shared" si="1"/>
        <v>11</v>
      </c>
      <c r="D24" s="30">
        <f t="shared" si="1"/>
        <v>11</v>
      </c>
      <c r="E24" s="30">
        <f t="shared" si="1"/>
        <v>13</v>
      </c>
      <c r="F24" s="30">
        <f t="shared" si="1"/>
        <v>18</v>
      </c>
      <c r="G24" s="30">
        <f t="shared" si="1"/>
        <v>17</v>
      </c>
      <c r="H24" s="30">
        <f>SUM(H22:H23)</f>
        <v>18</v>
      </c>
      <c r="I24" s="30">
        <f t="shared" si="1"/>
        <v>25</v>
      </c>
      <c r="J24" s="30">
        <f>SUM(J22:J23)</f>
        <v>17</v>
      </c>
      <c r="K24" s="30">
        <f>SUM(K22:K23)</f>
        <v>17</v>
      </c>
      <c r="L24" s="30">
        <v>25</v>
      </c>
      <c r="M24" s="30">
        <v>18</v>
      </c>
      <c r="N24" s="30">
        <v>18</v>
      </c>
      <c r="O24" s="30">
        <v>17</v>
      </c>
    </row>
    <row r="25" spans="1:15" ht="15.75" thickBot="1">
      <c r="A25" s="31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</row>
    <row r="26" spans="1:15" ht="15.75" thickBot="1">
      <c r="A26" s="26"/>
      <c r="B26" s="15">
        <v>2023</v>
      </c>
      <c r="C26" s="14" t="s">
        <v>16</v>
      </c>
      <c r="D26" s="14" t="s">
        <v>19</v>
      </c>
      <c r="E26" s="14" t="s">
        <v>20</v>
      </c>
      <c r="F26" s="15">
        <v>2023</v>
      </c>
      <c r="G26" s="14" t="s">
        <v>21</v>
      </c>
      <c r="H26" s="14" t="s">
        <v>32</v>
      </c>
      <c r="I26" s="14" t="s">
        <v>33</v>
      </c>
      <c r="J26" s="14" t="s">
        <v>34</v>
      </c>
      <c r="K26" s="14" t="s">
        <v>35</v>
      </c>
      <c r="L26" s="14" t="s">
        <v>36</v>
      </c>
      <c r="M26" s="14" t="s">
        <v>37</v>
      </c>
      <c r="N26" s="14" t="s">
        <v>38</v>
      </c>
      <c r="O26" s="14" t="s">
        <v>39</v>
      </c>
    </row>
    <row r="27" spans="1:15" ht="15.75" thickBot="1">
      <c r="A27" s="13" t="s">
        <v>24</v>
      </c>
      <c r="B27" s="21" t="s">
        <v>18</v>
      </c>
      <c r="C27" s="16" t="s">
        <v>8</v>
      </c>
      <c r="D27" s="16" t="s">
        <v>8</v>
      </c>
      <c r="E27" s="16" t="s">
        <v>8</v>
      </c>
      <c r="F27" s="21" t="s">
        <v>18</v>
      </c>
      <c r="G27" s="16" t="s">
        <v>8</v>
      </c>
      <c r="H27" s="16" t="s">
        <v>8</v>
      </c>
      <c r="I27" s="16" t="s">
        <v>8</v>
      </c>
      <c r="J27" s="16" t="s">
        <v>8</v>
      </c>
      <c r="K27" s="16" t="s">
        <v>8</v>
      </c>
      <c r="L27" s="16" t="s">
        <v>8</v>
      </c>
      <c r="M27" s="16" t="s">
        <v>8</v>
      </c>
      <c r="N27" s="16" t="s">
        <v>8</v>
      </c>
      <c r="O27" s="16" t="s">
        <v>8</v>
      </c>
    </row>
    <row r="28" spans="1:15" ht="30">
      <c r="A28" s="9" t="s">
        <v>25</v>
      </c>
      <c r="B28" s="22" t="s">
        <v>29</v>
      </c>
      <c r="C28" s="1" t="s">
        <v>29</v>
      </c>
      <c r="D28" s="1" t="s">
        <v>29</v>
      </c>
      <c r="E28" s="1" t="s">
        <v>29</v>
      </c>
      <c r="F28" s="22">
        <v>800</v>
      </c>
      <c r="G28" s="1">
        <f>815+282</f>
        <v>1097</v>
      </c>
      <c r="H28" s="1">
        <v>1232</v>
      </c>
      <c r="I28" s="1">
        <v>1035</v>
      </c>
      <c r="J28" s="1">
        <v>1137</v>
      </c>
      <c r="K28" s="1">
        <v>1223</v>
      </c>
      <c r="L28" s="1">
        <v>1225</v>
      </c>
      <c r="M28" s="1">
        <v>1315</v>
      </c>
      <c r="N28" s="1">
        <v>1150</v>
      </c>
      <c r="O28" s="1">
        <f>221+882</f>
        <v>1103</v>
      </c>
    </row>
    <row r="29" spans="1:15" ht="30">
      <c r="A29" s="12" t="s">
        <v>26</v>
      </c>
      <c r="B29" s="22" t="s">
        <v>29</v>
      </c>
      <c r="C29" s="1" t="s">
        <v>29</v>
      </c>
      <c r="D29" s="1" t="s">
        <v>29</v>
      </c>
      <c r="E29" s="1" t="s">
        <v>29</v>
      </c>
      <c r="F29" s="22">
        <v>650</v>
      </c>
      <c r="G29" s="1">
        <v>804</v>
      </c>
      <c r="H29" s="1">
        <v>1033</v>
      </c>
      <c r="I29" s="1">
        <v>1134</v>
      </c>
      <c r="J29" s="1">
        <v>797</v>
      </c>
      <c r="K29" s="1">
        <v>991</v>
      </c>
      <c r="L29" s="1">
        <v>788</v>
      </c>
      <c r="M29" s="1">
        <v>773</v>
      </c>
      <c r="N29" s="1">
        <v>723</v>
      </c>
      <c r="O29" s="1">
        <v>821</v>
      </c>
    </row>
    <row r="30" spans="1:15" ht="15.75" thickBot="1">
      <c r="A30" s="29" t="s">
        <v>5</v>
      </c>
      <c r="B30" s="30" t="s">
        <v>29</v>
      </c>
      <c r="C30" s="30" t="s">
        <v>29</v>
      </c>
      <c r="D30" s="30" t="s">
        <v>29</v>
      </c>
      <c r="E30" s="30" t="s">
        <v>29</v>
      </c>
      <c r="F30" s="30">
        <f aca="true" t="shared" si="2" ref="F30:K30">SUM(F28:F29)</f>
        <v>1450</v>
      </c>
      <c r="G30" s="30">
        <f t="shared" si="2"/>
        <v>1901</v>
      </c>
      <c r="H30" s="30">
        <f t="shared" si="2"/>
        <v>2265</v>
      </c>
      <c r="I30" s="30">
        <f t="shared" si="2"/>
        <v>2169</v>
      </c>
      <c r="J30" s="30">
        <f t="shared" si="2"/>
        <v>1934</v>
      </c>
      <c r="K30" s="30">
        <f t="shared" si="2"/>
        <v>2214</v>
      </c>
      <c r="L30" s="30">
        <v>2013</v>
      </c>
      <c r="M30" s="30">
        <v>2088</v>
      </c>
      <c r="N30" s="30">
        <v>1873</v>
      </c>
      <c r="O30" s="6">
        <f>SUM(O28:O29)</f>
        <v>1924</v>
      </c>
    </row>
    <row r="31" spans="1:15" ht="15.75" thickBot="1">
      <c r="A31" s="31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</row>
    <row r="32" spans="2:15" ht="15.75" thickBot="1">
      <c r="B32" s="15">
        <v>2023</v>
      </c>
      <c r="C32" s="14" t="s">
        <v>16</v>
      </c>
      <c r="D32" s="14" t="s">
        <v>19</v>
      </c>
      <c r="E32" s="14" t="s">
        <v>20</v>
      </c>
      <c r="F32" s="15">
        <v>2023</v>
      </c>
      <c r="G32" s="14" t="s">
        <v>21</v>
      </c>
      <c r="H32" s="14" t="s">
        <v>32</v>
      </c>
      <c r="I32" s="14" t="s">
        <v>33</v>
      </c>
      <c r="J32" s="14" t="s">
        <v>34</v>
      </c>
      <c r="K32" s="14" t="s">
        <v>35</v>
      </c>
      <c r="L32" s="14" t="s">
        <v>36</v>
      </c>
      <c r="M32" s="14" t="s">
        <v>37</v>
      </c>
      <c r="N32" s="14" t="s">
        <v>38</v>
      </c>
      <c r="O32" s="14" t="s">
        <v>39</v>
      </c>
    </row>
    <row r="33" spans="1:15" ht="15.75" thickBot="1">
      <c r="A33" s="13" t="s">
        <v>12</v>
      </c>
      <c r="B33" s="21" t="s">
        <v>15</v>
      </c>
      <c r="C33" s="16" t="s">
        <v>8</v>
      </c>
      <c r="D33" s="16" t="s">
        <v>8</v>
      </c>
      <c r="E33" s="16" t="s">
        <v>8</v>
      </c>
      <c r="F33" s="21" t="s">
        <v>15</v>
      </c>
      <c r="G33" s="16" t="s">
        <v>8</v>
      </c>
      <c r="H33" s="16" t="s">
        <v>8</v>
      </c>
      <c r="I33" s="16" t="s">
        <v>8</v>
      </c>
      <c r="J33" s="16" t="s">
        <v>8</v>
      </c>
      <c r="K33" s="16" t="s">
        <v>8</v>
      </c>
      <c r="L33" s="16" t="s">
        <v>8</v>
      </c>
      <c r="M33" s="16" t="s">
        <v>8</v>
      </c>
      <c r="N33" s="16" t="s">
        <v>8</v>
      </c>
      <c r="O33" s="16" t="s">
        <v>8</v>
      </c>
    </row>
    <row r="34" spans="1:15" ht="15">
      <c r="A34" s="12" t="s">
        <v>13</v>
      </c>
      <c r="B34" s="24">
        <v>0.8</v>
      </c>
      <c r="C34" s="20">
        <v>0.9</v>
      </c>
      <c r="D34" s="20">
        <v>0.89</v>
      </c>
      <c r="E34" s="20">
        <v>0.91</v>
      </c>
      <c r="F34" s="24">
        <v>0.85</v>
      </c>
      <c r="G34" s="20">
        <v>0.89</v>
      </c>
      <c r="H34" s="20">
        <v>0.9</v>
      </c>
      <c r="I34" s="20">
        <v>0.96</v>
      </c>
      <c r="J34" s="20">
        <v>0.96</v>
      </c>
      <c r="K34" s="20">
        <v>0.93</v>
      </c>
      <c r="L34" s="20">
        <v>0.95</v>
      </c>
      <c r="M34" s="20">
        <v>0.91</v>
      </c>
      <c r="N34" s="20">
        <v>0.93</v>
      </c>
      <c r="O34" s="20">
        <v>0.9</v>
      </c>
    </row>
    <row r="35" spans="1:15" ht="45">
      <c r="A35" s="33" t="s">
        <v>27</v>
      </c>
      <c r="B35" s="1" t="s">
        <v>29</v>
      </c>
      <c r="C35" s="36" t="s">
        <v>29</v>
      </c>
      <c r="D35" s="36" t="s">
        <v>29</v>
      </c>
      <c r="E35" s="36" t="s">
        <v>29</v>
      </c>
      <c r="F35" s="38" t="s">
        <v>28</v>
      </c>
      <c r="G35" s="20">
        <v>0.2642</v>
      </c>
      <c r="H35" s="20">
        <v>0</v>
      </c>
      <c r="I35" s="37">
        <v>0.1765</v>
      </c>
      <c r="J35" s="37">
        <v>0</v>
      </c>
      <c r="K35" s="37">
        <v>0</v>
      </c>
      <c r="L35" s="37">
        <v>0</v>
      </c>
      <c r="M35" s="37">
        <v>0</v>
      </c>
      <c r="N35" s="37">
        <v>0</v>
      </c>
      <c r="O35" s="37">
        <v>0</v>
      </c>
    </row>
    <row r="36" spans="1:15" ht="30">
      <c r="A36" s="12" t="s">
        <v>30</v>
      </c>
      <c r="B36" s="1" t="s">
        <v>29</v>
      </c>
      <c r="C36" s="36" t="s">
        <v>29</v>
      </c>
      <c r="D36" s="36" t="s">
        <v>29</v>
      </c>
      <c r="E36" s="36" t="s">
        <v>29</v>
      </c>
      <c r="F36" s="38" t="s">
        <v>31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</row>
    <row r="37" spans="1:15" ht="15">
      <c r="A37" s="28"/>
      <c r="B37" s="25"/>
      <c r="C37" s="35"/>
      <c r="D37" s="35"/>
      <c r="E37" s="27"/>
      <c r="F37" s="34"/>
      <c r="G37" s="34"/>
      <c r="H37" s="34"/>
      <c r="I37" s="34"/>
      <c r="J37" s="34"/>
      <c r="K37" s="34"/>
      <c r="L37" s="34"/>
      <c r="M37" s="34"/>
      <c r="N37" s="34"/>
      <c r="O37" s="34"/>
    </row>
    <row r="38" spans="1:15" ht="15">
      <c r="A38" s="28"/>
      <c r="B38" s="25"/>
      <c r="C38" s="35"/>
      <c r="D38" s="35"/>
      <c r="E38" s="27"/>
      <c r="F38" s="34"/>
      <c r="G38" s="34"/>
      <c r="H38" s="34"/>
      <c r="I38" s="34"/>
      <c r="J38" s="34"/>
      <c r="K38" s="34"/>
      <c r="L38" s="34"/>
      <c r="M38" s="34"/>
      <c r="N38" s="34"/>
      <c r="O38" s="34"/>
    </row>
    <row r="39" spans="1:15" ht="15">
      <c r="A39" s="28"/>
      <c r="B39" s="25"/>
      <c r="C39" s="35"/>
      <c r="D39" s="35"/>
      <c r="E39" s="27"/>
      <c r="F39" s="34"/>
      <c r="G39" s="34"/>
      <c r="H39" s="34"/>
      <c r="I39" s="34"/>
      <c r="J39" s="34"/>
      <c r="K39" s="34"/>
      <c r="L39" s="34"/>
      <c r="M39" s="34"/>
      <c r="N39" s="34"/>
      <c r="O39" s="34"/>
    </row>
    <row r="40" spans="1:15" ht="15">
      <c r="A40" s="28"/>
      <c r="B40" s="25"/>
      <c r="C40" s="35"/>
      <c r="D40" s="35"/>
      <c r="E40" s="27"/>
      <c r="F40" s="34"/>
      <c r="G40" s="34"/>
      <c r="H40" s="34"/>
      <c r="I40" s="34"/>
      <c r="J40" s="34"/>
      <c r="K40" s="34"/>
      <c r="L40" s="34"/>
      <c r="M40" s="34"/>
      <c r="N40" s="34"/>
      <c r="O40" s="34"/>
    </row>
    <row r="41" spans="1:15" ht="15">
      <c r="A41" s="28"/>
      <c r="B41" s="25"/>
      <c r="C41" s="35"/>
      <c r="D41" s="35"/>
      <c r="E41" s="27"/>
      <c r="F41" s="34"/>
      <c r="G41" s="34"/>
      <c r="H41" s="34"/>
      <c r="I41" s="34"/>
      <c r="J41" s="34"/>
      <c r="K41" s="34"/>
      <c r="L41" s="34"/>
      <c r="M41" s="34"/>
      <c r="N41" s="34"/>
      <c r="O41" s="34"/>
    </row>
    <row r="44" spans="1:5" ht="15" customHeight="1">
      <c r="A44" s="39" t="s">
        <v>10</v>
      </c>
      <c r="B44" s="39"/>
      <c r="C44" s="39"/>
      <c r="D44"/>
      <c r="E44"/>
    </row>
  </sheetData>
  <sheetProtection/>
  <mergeCells count="4">
    <mergeCell ref="A44:C44"/>
    <mergeCell ref="A2:F2"/>
    <mergeCell ref="A4:F4"/>
    <mergeCell ref="A5:F5"/>
  </mergeCells>
  <printOptions horizontalCentered="1"/>
  <pageMargins left="0.1968503937007874" right="0.1968503937007874" top="0.7874015748031497" bottom="0.5118110236220472" header="0.31496062992125984" footer="0.31496062992125984"/>
  <pageSetup fitToHeight="1" fitToWidth="1" horizontalDpi="600" verticalDpi="600" orientation="landscape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rose.imperatore</dc:creator>
  <cp:keywords/>
  <dc:description/>
  <cp:lastModifiedBy>Simone Aparecida Dell osso baldon</cp:lastModifiedBy>
  <cp:lastPrinted>2020-01-16T11:50:41Z</cp:lastPrinted>
  <dcterms:created xsi:type="dcterms:W3CDTF">2010-01-28T14:40:38Z</dcterms:created>
  <dcterms:modified xsi:type="dcterms:W3CDTF">2024-01-10T15:03:15Z</dcterms:modified>
  <cp:category/>
  <cp:version/>
  <cp:contentType/>
  <cp:contentStatus/>
</cp:coreProperties>
</file>